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orein-my.sharepoint.com/personal/m_dewit_kss_nl/Documents/Documenten/"/>
    </mc:Choice>
  </mc:AlternateContent>
  <xr:revisionPtr revIDLastSave="0" documentId="8_{23E3B05C-1717-4804-AEE1-47EEA8274837}" xr6:coauthVersionLast="47" xr6:coauthVersionMax="47" xr10:uidLastSave="{00000000-0000-0000-0000-000000000000}"/>
  <bookViews>
    <workbookView xWindow="-120" yWindow="-120" windowWidth="29040" windowHeight="15840" xr2:uid="{C516B6EE-9435-4953-BC3F-7B20DDC2AAD6}"/>
  </bookViews>
  <sheets>
    <sheet name="WNT 2020" sheetId="2" r:id="rId1"/>
    <sheet name="Blad1" sheetId="1" r:id="rId2"/>
  </sheets>
  <externalReferences>
    <externalReference r:id="rId3"/>
  </externalReferences>
  <definedNames>
    <definedName name="_xlnm.Print_Area" localSheetId="0">'WNT 2020'!$A$1:$M$35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3" i="2" l="1"/>
  <c r="J13" i="2"/>
  <c r="H13" i="2"/>
  <c r="F13" i="2"/>
  <c r="D13" i="2"/>
  <c r="D11" i="2"/>
  <c r="D17" i="2" s="1"/>
  <c r="D9" i="2"/>
  <c r="M11" i="2" l="1"/>
  <c r="M17" i="2" s="1"/>
  <c r="F31" i="2"/>
  <c r="F35" i="2" s="1"/>
  <c r="B11" i="2"/>
  <c r="B17" i="2" s="1"/>
  <c r="D31" i="2"/>
  <c r="D35" i="2" s="1"/>
  <c r="F11" i="2"/>
  <c r="F17" i="2" s="1"/>
  <c r="J11" i="2"/>
  <c r="J17" i="2" s="1"/>
  <c r="H11" i="2"/>
  <c r="H17" i="2" s="1"/>
  <c r="B31" i="2"/>
  <c r="B35" i="2" s="1"/>
</calcChain>
</file>

<file path=xl/sharedStrings.xml><?xml version="1.0" encoding="utf-8"?>
<sst xmlns="http://schemas.openxmlformats.org/spreadsheetml/2006/main" count="85" uniqueCount="36">
  <si>
    <t>Gegevens 2020</t>
  </si>
  <si>
    <t>Gegevens 2021</t>
  </si>
  <si>
    <t>bedragen x € 1</t>
  </si>
  <si>
    <r>
      <t xml:space="preserve">E.A.J.M. Scheepens </t>
    </r>
    <r>
      <rPr>
        <b/>
        <vertAlign val="superscript"/>
        <sz val="8"/>
        <color rgb="FFFFFFFF"/>
        <rFont val="Verdana"/>
        <family val="2"/>
      </rPr>
      <t xml:space="preserve"> </t>
    </r>
  </si>
  <si>
    <t xml:space="preserve">G. Cazemier </t>
  </si>
  <si>
    <t>A.L.M. Leeggangers</t>
  </si>
  <si>
    <t xml:space="preserve">C.A.J.M. Krol </t>
  </si>
  <si>
    <t>V.E.A. van de Ven</t>
  </si>
  <si>
    <t xml:space="preserve">H. Roelofs </t>
  </si>
  <si>
    <r>
      <t>Functiegegevens</t>
    </r>
    <r>
      <rPr>
        <vertAlign val="superscript"/>
        <sz val="8"/>
        <color rgb="FFFF0000"/>
        <rFont val="Verdana"/>
        <family val="2"/>
      </rPr>
      <t>5</t>
    </r>
  </si>
  <si>
    <t>Directeur KluppluZ</t>
  </si>
  <si>
    <t>door de groep ter beschikking gestelde directeur (a.i.)</t>
  </si>
  <si>
    <t>door de groep ter beschikking gestelde directeur</t>
  </si>
  <si>
    <r>
      <t>Aanvang</t>
    </r>
    <r>
      <rPr>
        <vertAlign val="superscript"/>
        <sz val="8"/>
        <color rgb="FFFF0000"/>
        <rFont val="Verdana"/>
        <family val="2"/>
      </rPr>
      <t>6</t>
    </r>
    <r>
      <rPr>
        <sz val="8"/>
        <rFont val="Verdana"/>
        <family val="2"/>
      </rPr>
      <t xml:space="preserve"> en einde functievervulling in 2021</t>
    </r>
  </si>
  <si>
    <t>01/01 - 31/12</t>
  </si>
  <si>
    <t>28/04 - 31/12</t>
  </si>
  <si>
    <t>01/01 - 10/03</t>
  </si>
  <si>
    <t>11/03 - 28/04</t>
  </si>
  <si>
    <r>
      <t>Omvang dienstverband (als deeltijdfactor in fte)</t>
    </r>
    <r>
      <rPr>
        <vertAlign val="superscript"/>
        <sz val="8"/>
        <color rgb="FFFF0000"/>
        <rFont val="Verdana"/>
        <family val="2"/>
      </rPr>
      <t xml:space="preserve">7 </t>
    </r>
    <r>
      <rPr>
        <sz val="8"/>
        <rFont val="Verdana"/>
        <family val="2"/>
      </rPr>
      <t xml:space="preserve"> </t>
    </r>
  </si>
  <si>
    <r>
      <t>Dienstbetrekking?</t>
    </r>
    <r>
      <rPr>
        <vertAlign val="superscript"/>
        <sz val="8"/>
        <color rgb="FFFF0000"/>
        <rFont val="Verdana"/>
        <family val="2"/>
      </rPr>
      <t xml:space="preserve">8 </t>
    </r>
  </si>
  <si>
    <t>ja</t>
  </si>
  <si>
    <t>nee</t>
  </si>
  <si>
    <r>
      <t>Bezoldiging</t>
    </r>
    <r>
      <rPr>
        <vertAlign val="superscript"/>
        <sz val="8"/>
        <color rgb="FFFF0000"/>
        <rFont val="Verdana"/>
        <family val="2"/>
      </rPr>
      <t>9</t>
    </r>
  </si>
  <si>
    <t>Beloning plus belastbare onkostenvergoedingen</t>
  </si>
  <si>
    <t>Beloningen betaalbaar op termijn</t>
  </si>
  <si>
    <t>Subtotaal</t>
  </si>
  <si>
    <r>
      <t>Individueel toepasselijke bezoldigingsmaximum</t>
    </r>
    <r>
      <rPr>
        <vertAlign val="superscript"/>
        <sz val="8"/>
        <color rgb="FFFF0000"/>
        <rFont val="Verdana"/>
        <family val="2"/>
      </rPr>
      <t>10</t>
    </r>
  </si>
  <si>
    <r>
      <t>-/- Onverschuldigd betaald en nog niet terugontvangen bedrag</t>
    </r>
    <r>
      <rPr>
        <vertAlign val="superscript"/>
        <sz val="8"/>
        <color rgb="FFFF0000"/>
        <rFont val="Verdana"/>
        <family val="2"/>
      </rPr>
      <t>11</t>
    </r>
  </si>
  <si>
    <t xml:space="preserve">N.v.t. </t>
  </si>
  <si>
    <t>Bezoldiging</t>
  </si>
  <si>
    <r>
      <t>Het bedrag van de overschrijding en de reden waarom de overschrijding al dan niet is toegestaan</t>
    </r>
    <r>
      <rPr>
        <vertAlign val="superscript"/>
        <sz val="8"/>
        <color rgb="FFFF0000"/>
        <rFont val="Verdana"/>
        <family val="2"/>
      </rPr>
      <t>12</t>
    </r>
  </si>
  <si>
    <r>
      <t>Toelichting op de vordering wegens onverschuldigde betaling</t>
    </r>
    <r>
      <rPr>
        <vertAlign val="superscript"/>
        <sz val="8"/>
        <color rgb="FFFF0000"/>
        <rFont val="Verdana"/>
        <family val="2"/>
      </rPr>
      <t>13</t>
    </r>
  </si>
  <si>
    <r>
      <t>Gegevens 2019</t>
    </r>
    <r>
      <rPr>
        <vertAlign val="superscript"/>
        <sz val="8"/>
        <color rgb="FFFF0000"/>
        <rFont val="Verdana"/>
        <family val="2"/>
      </rPr>
      <t>14</t>
    </r>
  </si>
  <si>
    <r>
      <t>Aanvang</t>
    </r>
    <r>
      <rPr>
        <vertAlign val="superscript"/>
        <sz val="8"/>
        <color rgb="FFFF0000"/>
        <rFont val="Verdana"/>
        <family val="2"/>
      </rPr>
      <t xml:space="preserve"> </t>
    </r>
    <r>
      <rPr>
        <sz val="8"/>
        <rFont val="Verdana"/>
        <family val="2"/>
      </rPr>
      <t>en einde functievervulling in 2020</t>
    </r>
  </si>
  <si>
    <r>
      <t>Omvang dienstverband (als deeltijdfactor in fte)</t>
    </r>
    <r>
      <rPr>
        <vertAlign val="superscript"/>
        <sz val="8"/>
        <color rgb="FFFF0000"/>
        <rFont val="Verdana"/>
        <family val="2"/>
      </rPr>
      <t>7</t>
    </r>
    <r>
      <rPr>
        <sz val="8"/>
        <rFont val="Verdana"/>
        <family val="2"/>
      </rPr>
      <t xml:space="preserve"> </t>
    </r>
  </si>
  <si>
    <r>
      <t>Dienstbetrekking?</t>
    </r>
    <r>
      <rPr>
        <vertAlign val="superscript"/>
        <sz val="8"/>
        <color rgb="FFFF0000"/>
        <rFont val="Verdana"/>
        <family val="2"/>
      </rPr>
      <t>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</si>
</sst>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&quot;€&quot;\ * #,##0.00_ ;_ &quot;€&quot;\ * \-#,##0.00_ ;_ &quot;€&quot;\ * &quot;-&quot;??_ ;_ @_ "/>
    <numFmt numFmtId="164" formatCode="_ &quot;€&quot;\ * #,##0_ ;_ &quot;€&quot;\ * \-#,##0_ ;_ &quot;€&quot;\ * &quot;-&quot;??_ ;_ @_ "/>
  </numFmts>
  <fonts count="12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8"/>
      <color rgb="FF000000"/>
      <name val="Verdana"/>
      <family val="2"/>
    </font>
    <font>
      <b/>
      <sz val="8"/>
      <name val="Verdana"/>
      <family val="2"/>
    </font>
    <font>
      <b/>
      <sz val="8"/>
      <color rgb="FFFFFFFF"/>
      <name val="Verdana"/>
      <family val="2"/>
    </font>
    <font>
      <b/>
      <vertAlign val="superscript"/>
      <sz val="8"/>
      <color rgb="FFFFFFFF"/>
      <name val="Verdana"/>
      <family val="2"/>
    </font>
    <font>
      <vertAlign val="superscript"/>
      <sz val="8"/>
      <color rgb="FFFF0000"/>
      <name val="Verdana"/>
      <family val="2"/>
    </font>
    <font>
      <sz val="8"/>
      <color rgb="FF000000"/>
      <name val="Verdana"/>
      <family val="2"/>
    </font>
    <font>
      <sz val="8"/>
      <name val="Verdana"/>
      <family val="2"/>
    </font>
    <font>
      <i/>
      <sz val="8"/>
      <name val="Verdana"/>
      <family val="2"/>
    </font>
    <font>
      <b/>
      <i/>
      <sz val="8"/>
      <name val="Verdana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theme="1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87">
    <xf numFmtId="0" fontId="0" fillId="0" borderId="0" xfId="0"/>
    <xf numFmtId="0" fontId="1" fillId="0" borderId="0" xfId="1"/>
    <xf numFmtId="0" fontId="3" fillId="3" borderId="4" xfId="1" applyFont="1" applyFill="1" applyBorder="1" applyAlignment="1">
      <alignment vertical="center" wrapText="1"/>
    </xf>
    <xf numFmtId="0" fontId="4" fillId="3" borderId="5" xfId="1" applyFont="1" applyFill="1" applyBorder="1" applyAlignment="1">
      <alignment horizontal="center" vertical="center" wrapText="1"/>
    </xf>
    <xf numFmtId="0" fontId="1" fillId="4" borderId="5" xfId="1" applyFill="1" applyBorder="1"/>
    <xf numFmtId="0" fontId="1" fillId="4" borderId="8" xfId="1" applyFill="1" applyBorder="1"/>
    <xf numFmtId="0" fontId="4" fillId="3" borderId="9" xfId="1" applyFont="1" applyFill="1" applyBorder="1" applyAlignment="1">
      <alignment vertical="center" wrapText="1"/>
    </xf>
    <xf numFmtId="0" fontId="2" fillId="2" borderId="9" xfId="1" applyFont="1" applyFill="1" applyBorder="1" applyAlignment="1">
      <alignment vertical="center" wrapText="1"/>
    </xf>
    <xf numFmtId="0" fontId="8" fillId="0" borderId="10" xfId="1" applyFont="1" applyBorder="1" applyAlignment="1">
      <alignment vertical="center" wrapText="1"/>
    </xf>
    <xf numFmtId="0" fontId="8" fillId="0" borderId="4" xfId="1" applyFont="1" applyBorder="1" applyAlignment="1">
      <alignment vertical="center" wrapText="1"/>
    </xf>
    <xf numFmtId="164" fontId="8" fillId="0" borderId="5" xfId="2" applyNumberFormat="1" applyFont="1" applyBorder="1" applyAlignment="1">
      <alignment horizontal="center" vertical="center" wrapText="1"/>
    </xf>
    <xf numFmtId="0" fontId="1" fillId="0" borderId="5" xfId="1" applyBorder="1"/>
    <xf numFmtId="0" fontId="1" fillId="0" borderId="8" xfId="1" applyBorder="1"/>
    <xf numFmtId="0" fontId="9" fillId="0" borderId="10" xfId="1" applyFont="1" applyBorder="1" applyAlignment="1">
      <alignment vertical="center" wrapText="1"/>
    </xf>
    <xf numFmtId="164" fontId="9" fillId="0" borderId="8" xfId="1" applyNumberFormat="1" applyFont="1" applyBorder="1"/>
    <xf numFmtId="0" fontId="10" fillId="0" borderId="4" xfId="1" applyFont="1" applyBorder="1" applyAlignment="1">
      <alignment vertical="center" wrapText="1"/>
    </xf>
    <xf numFmtId="164" fontId="9" fillId="0" borderId="5" xfId="2" applyNumberFormat="1" applyFont="1" applyBorder="1" applyAlignment="1">
      <alignment horizontal="center" vertical="center" wrapText="1"/>
    </xf>
    <xf numFmtId="0" fontId="3" fillId="0" borderId="4" xfId="1" applyFont="1" applyBorder="1" applyAlignment="1">
      <alignment vertical="center" wrapText="1"/>
    </xf>
    <xf numFmtId="0" fontId="8" fillId="0" borderId="5" xfId="1" applyFont="1" applyBorder="1" applyAlignment="1">
      <alignment horizontal="center" vertical="center" wrapText="1"/>
    </xf>
    <xf numFmtId="0" fontId="1" fillId="0" borderId="11" xfId="1" applyBorder="1"/>
    <xf numFmtId="0" fontId="1" fillId="0" borderId="12" xfId="1" applyBorder="1"/>
    <xf numFmtId="0" fontId="3" fillId="0" borderId="10" xfId="1" applyFont="1" applyBorder="1" applyAlignment="1">
      <alignment vertical="center" wrapText="1"/>
    </xf>
    <xf numFmtId="0" fontId="8" fillId="0" borderId="16" xfId="1" applyFont="1" applyBorder="1" applyAlignment="1">
      <alignment horizontal="center" vertical="center" wrapText="1"/>
    </xf>
    <xf numFmtId="0" fontId="1" fillId="0" borderId="16" xfId="1" applyBorder="1"/>
    <xf numFmtId="0" fontId="1" fillId="0" borderId="19" xfId="1" applyBorder="1"/>
    <xf numFmtId="164" fontId="1" fillId="0" borderId="8" xfId="1" applyNumberFormat="1" applyBorder="1"/>
    <xf numFmtId="0" fontId="3" fillId="0" borderId="9" xfId="1" applyFont="1" applyBorder="1" applyAlignment="1">
      <alignment vertical="center" wrapText="1"/>
    </xf>
    <xf numFmtId="0" fontId="8" fillId="0" borderId="9" xfId="1" applyFont="1" applyBorder="1" applyAlignment="1">
      <alignment vertical="center" wrapText="1"/>
    </xf>
    <xf numFmtId="0" fontId="8" fillId="0" borderId="8" xfId="1" applyFont="1" applyBorder="1" applyAlignment="1">
      <alignment horizontal="center" vertical="center" wrapText="1"/>
    </xf>
    <xf numFmtId="0" fontId="8" fillId="0" borderId="20" xfId="1" applyFont="1" applyBorder="1" applyAlignment="1">
      <alignment vertical="center" wrapText="1"/>
    </xf>
    <xf numFmtId="0" fontId="2" fillId="2" borderId="23" xfId="1" applyFont="1" applyFill="1" applyBorder="1" applyAlignment="1">
      <alignment vertical="center" wrapText="1"/>
    </xf>
    <xf numFmtId="0" fontId="8" fillId="2" borderId="17" xfId="1" applyFont="1" applyFill="1" applyBorder="1" applyAlignment="1">
      <alignment vertical="center" wrapText="1"/>
    </xf>
    <xf numFmtId="0" fontId="4" fillId="3" borderId="10" xfId="1" applyFont="1" applyFill="1" applyBorder="1" applyAlignment="1">
      <alignment vertical="center" wrapText="1"/>
    </xf>
    <xf numFmtId="0" fontId="1" fillId="4" borderId="10" xfId="1" applyFill="1" applyBorder="1"/>
    <xf numFmtId="0" fontId="2" fillId="2" borderId="4" xfId="1" applyFont="1" applyFill="1" applyBorder="1" applyAlignment="1">
      <alignment vertical="center" wrapText="1"/>
    </xf>
    <xf numFmtId="0" fontId="8" fillId="2" borderId="5" xfId="1" applyFont="1" applyFill="1" applyBorder="1" applyAlignment="1">
      <alignment horizontal="center" vertical="center" wrapText="1"/>
    </xf>
    <xf numFmtId="164" fontId="8" fillId="0" borderId="5" xfId="2" applyNumberFormat="1" applyFont="1" applyFill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 wrapText="1"/>
    </xf>
    <xf numFmtId="0" fontId="3" fillId="0" borderId="20" xfId="1" applyFont="1" applyBorder="1" applyAlignment="1">
      <alignment vertical="center" wrapText="1"/>
    </xf>
    <xf numFmtId="0" fontId="11" fillId="0" borderId="0" xfId="1" applyFont="1"/>
    <xf numFmtId="164" fontId="8" fillId="0" borderId="21" xfId="1" applyNumberFormat="1" applyFont="1" applyBorder="1" applyAlignment="1">
      <alignment horizontal="center" vertical="center" wrapText="1"/>
    </xf>
    <xf numFmtId="0" fontId="8" fillId="0" borderId="21" xfId="1" applyFont="1" applyBorder="1" applyAlignment="1">
      <alignment horizontal="center" vertical="center" wrapText="1"/>
    </xf>
    <xf numFmtId="0" fontId="8" fillId="0" borderId="22" xfId="1" applyFont="1" applyBorder="1" applyAlignment="1">
      <alignment horizontal="center" vertical="center" wrapText="1"/>
    </xf>
    <xf numFmtId="164" fontId="8" fillId="0" borderId="0" xfId="1" applyNumberFormat="1" applyFont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164" fontId="8" fillId="0" borderId="0" xfId="2" applyNumberFormat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 wrapText="1"/>
    </xf>
    <xf numFmtId="0" fontId="9" fillId="0" borderId="8" xfId="1" applyFont="1" applyBorder="1" applyAlignment="1">
      <alignment horizontal="center" vertical="center" wrapText="1"/>
    </xf>
    <xf numFmtId="0" fontId="9" fillId="0" borderId="0" xfId="1" applyFont="1" applyAlignment="1">
      <alignment horizontal="center" vertical="center" wrapText="1"/>
    </xf>
    <xf numFmtId="164" fontId="8" fillId="0" borderId="5" xfId="2" applyNumberFormat="1" applyFont="1" applyFill="1" applyBorder="1" applyAlignment="1">
      <alignment horizontal="center" vertical="center" wrapText="1"/>
    </xf>
    <xf numFmtId="164" fontId="8" fillId="0" borderId="8" xfId="2" applyNumberFormat="1" applyFont="1" applyFill="1" applyBorder="1" applyAlignment="1">
      <alignment horizontal="center" vertical="center" wrapText="1"/>
    </xf>
    <xf numFmtId="164" fontId="9" fillId="0" borderId="5" xfId="2" applyNumberFormat="1" applyFont="1" applyFill="1" applyBorder="1" applyAlignment="1">
      <alignment horizontal="center" vertical="center" wrapText="1"/>
    </xf>
    <xf numFmtId="164" fontId="9" fillId="0" borderId="8" xfId="2" applyNumberFormat="1" applyFont="1" applyFill="1" applyBorder="1" applyAlignment="1">
      <alignment horizontal="center" vertical="center" wrapText="1"/>
    </xf>
    <xf numFmtId="164" fontId="9" fillId="0" borderId="0" xfId="2" applyNumberFormat="1" applyFont="1" applyBorder="1" applyAlignment="1">
      <alignment horizontal="center" vertical="center" wrapText="1"/>
    </xf>
    <xf numFmtId="0" fontId="8" fillId="2" borderId="5" xfId="1" applyFont="1" applyFill="1" applyBorder="1" applyAlignment="1">
      <alignment horizontal="center" vertical="center" wrapText="1"/>
    </xf>
    <xf numFmtId="0" fontId="8" fillId="2" borderId="8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7" fillId="2" borderId="8" xfId="1" applyFont="1" applyFill="1" applyBorder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4" fillId="3" borderId="5" xfId="1" applyFont="1" applyFill="1" applyBorder="1" applyAlignment="1">
      <alignment horizontal="center" vertical="center" wrapText="1"/>
    </xf>
    <xf numFmtId="0" fontId="4" fillId="3" borderId="8" xfId="1" applyFont="1" applyFill="1" applyBorder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8" fillId="2" borderId="17" xfId="1" applyFont="1" applyFill="1" applyBorder="1" applyAlignment="1">
      <alignment vertical="center" wrapText="1"/>
    </xf>
    <xf numFmtId="0" fontId="8" fillId="2" borderId="18" xfId="1" applyFont="1" applyFill="1" applyBorder="1" applyAlignment="1">
      <alignment vertical="center" wrapText="1"/>
    </xf>
    <xf numFmtId="0" fontId="8" fillId="0" borderId="2" xfId="1" applyFont="1" applyBorder="1" applyAlignment="1">
      <alignment vertical="center" wrapText="1"/>
    </xf>
    <xf numFmtId="0" fontId="8" fillId="0" borderId="0" xfId="1" applyFont="1" applyAlignment="1">
      <alignment vertical="center" wrapText="1"/>
    </xf>
    <xf numFmtId="0" fontId="8" fillId="0" borderId="16" xfId="1" applyFont="1" applyBorder="1" applyAlignment="1">
      <alignment horizontal="center" vertical="center" wrapText="1"/>
    </xf>
    <xf numFmtId="164" fontId="8" fillId="0" borderId="5" xfId="1" applyNumberFormat="1" applyFont="1" applyBorder="1" applyAlignment="1">
      <alignment horizontal="center" vertical="center" wrapText="1"/>
    </xf>
    <xf numFmtId="164" fontId="8" fillId="0" borderId="5" xfId="2" applyNumberFormat="1" applyFont="1" applyBorder="1" applyAlignment="1">
      <alignment horizontal="center" vertical="center" wrapText="1"/>
    </xf>
    <xf numFmtId="164" fontId="8" fillId="0" borderId="8" xfId="2" applyNumberFormat="1" applyFont="1" applyBorder="1" applyAlignment="1">
      <alignment horizontal="center" vertical="center" wrapText="1"/>
    </xf>
    <xf numFmtId="0" fontId="8" fillId="0" borderId="11" xfId="1" applyFont="1" applyBorder="1" applyAlignment="1">
      <alignment horizontal="center" vertical="center" wrapText="1"/>
    </xf>
    <xf numFmtId="164" fontId="9" fillId="0" borderId="5" xfId="2" applyNumberFormat="1" applyFont="1" applyBorder="1" applyAlignment="1">
      <alignment horizontal="center" vertical="center" wrapText="1"/>
    </xf>
    <xf numFmtId="164" fontId="9" fillId="0" borderId="5" xfId="1" applyNumberFormat="1" applyFont="1" applyBorder="1" applyAlignment="1">
      <alignment horizontal="center" vertical="center" wrapText="1"/>
    </xf>
    <xf numFmtId="0" fontId="2" fillId="2" borderId="13" xfId="1" applyFont="1" applyFill="1" applyBorder="1" applyAlignment="1">
      <alignment vertical="center" wrapText="1"/>
    </xf>
    <xf numFmtId="0" fontId="2" fillId="2" borderId="14" xfId="1" applyFont="1" applyFill="1" applyBorder="1" applyAlignment="1">
      <alignment vertical="center" wrapText="1"/>
    </xf>
    <xf numFmtId="0" fontId="2" fillId="2" borderId="15" xfId="1" applyFont="1" applyFill="1" applyBorder="1" applyAlignment="1">
      <alignment vertical="center" wrapText="1"/>
    </xf>
    <xf numFmtId="164" fontId="8" fillId="0" borderId="16" xfId="2" applyNumberFormat="1" applyFont="1" applyBorder="1" applyAlignment="1">
      <alignment horizontal="center" vertical="center" wrapText="1"/>
    </xf>
    <xf numFmtId="164" fontId="0" fillId="0" borderId="17" xfId="2" applyNumberFormat="1" applyFont="1" applyBorder="1" applyAlignment="1">
      <alignment wrapText="1"/>
    </xf>
    <xf numFmtId="164" fontId="0" fillId="0" borderId="18" xfId="2" applyNumberFormat="1" applyFont="1" applyBorder="1" applyAlignment="1">
      <alignment wrapText="1"/>
    </xf>
    <xf numFmtId="0" fontId="8" fillId="0" borderId="12" xfId="1" applyFont="1" applyBorder="1" applyAlignment="1">
      <alignment horizontal="center" vertical="center" wrapText="1"/>
    </xf>
    <xf numFmtId="0" fontId="2" fillId="2" borderId="1" xfId="1" applyFont="1" applyFill="1" applyBorder="1" applyAlignment="1">
      <alignment horizontal="left" vertical="center" wrapText="1"/>
    </xf>
    <xf numFmtId="0" fontId="2" fillId="2" borderId="2" xfId="1" applyFont="1" applyFill="1" applyBorder="1" applyAlignment="1">
      <alignment horizontal="left" vertical="center" wrapText="1"/>
    </xf>
    <xf numFmtId="0" fontId="2" fillId="2" borderId="3" xfId="1" applyFont="1" applyFill="1" applyBorder="1" applyAlignment="1">
      <alignment horizontal="left" vertical="center" wrapText="1"/>
    </xf>
    <xf numFmtId="0" fontId="4" fillId="3" borderId="6" xfId="1" applyFont="1" applyFill="1" applyBorder="1" applyAlignment="1">
      <alignment horizontal="center" vertical="center" wrapText="1"/>
    </xf>
    <xf numFmtId="0" fontId="4" fillId="3" borderId="7" xfId="1" applyFont="1" applyFill="1" applyBorder="1" applyAlignment="1">
      <alignment horizontal="center" vertical="center" wrapText="1"/>
    </xf>
  </cellXfs>
  <cellStyles count="3">
    <cellStyle name="Standaard" xfId="0" builtinId="0"/>
    <cellStyle name="Standaard 2" xfId="1" xr:uid="{0D5B1EA7-FF73-457B-B530-372DBA94F6CB}"/>
    <cellStyle name="Valuta 2" xfId="2" xr:uid="{5572705A-61F7-414C-B56A-852F21A6DB3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korein.sharepoint.com/sites/WZJ-Financien-Control/Gedeelde%20documenten/2020/Subsidie/KluppluZ/WNT%20(wet%20normering%20topinkomens)verantwoording/2020%20Gegevens%20Payroll/Invulbestanden%20KluppluZ%20WNT%20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NT 2020"/>
      <sheetName val="WNT 2021"/>
      <sheetName val="Toelichting"/>
      <sheetName val="Bezoldingsmaximum"/>
      <sheetName val="M. Schepens 2021"/>
      <sheetName val="M. Schepens 2020"/>
      <sheetName val="M. Schepens 2019"/>
      <sheetName val="J. Donselaar"/>
      <sheetName val="G. Cazemier"/>
      <sheetName val="T. Leeggangers  K. Krol 2020"/>
      <sheetName val="T. Leeggangers 2019"/>
      <sheetName val="K. Krol 2019"/>
      <sheetName val="V.vd. Ven 2020"/>
      <sheetName val="H. Roelofs 2020"/>
      <sheetName val="AfasAdmin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0">
          <cell r="B10">
            <v>-228951.23966942148</v>
          </cell>
        </row>
      </sheetData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DFFC7D-DDDE-46F8-8522-59D9491E190F}">
  <sheetPr>
    <pageSetUpPr fitToPage="1"/>
  </sheetPr>
  <dimension ref="A1:O37"/>
  <sheetViews>
    <sheetView tabSelected="1" workbookViewId="0">
      <selection activeCell="J39" sqref="J39"/>
    </sheetView>
  </sheetViews>
  <sheetFormatPr defaultColWidth="9" defaultRowHeight="12.75" x14ac:dyDescent="0.2"/>
  <cols>
    <col min="1" max="1" width="43.42578125" style="1" customWidth="1"/>
    <col min="2" max="16384" width="9" style="1"/>
  </cols>
  <sheetData>
    <row r="1" spans="1:13" ht="13.5" thickBot="1" x14ac:dyDescent="0.25">
      <c r="A1" s="82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4"/>
    </row>
    <row r="2" spans="1:13" ht="13.5" thickBot="1" x14ac:dyDescent="0.25">
      <c r="A2" s="2" t="s">
        <v>1</v>
      </c>
      <c r="B2" s="61"/>
      <c r="C2" s="61"/>
      <c r="D2" s="3"/>
      <c r="E2" s="3"/>
      <c r="F2" s="61"/>
      <c r="G2" s="61"/>
      <c r="H2" s="61"/>
      <c r="I2" s="85"/>
      <c r="J2" s="86"/>
      <c r="K2" s="85"/>
      <c r="L2" s="4"/>
      <c r="M2" s="5"/>
    </row>
    <row r="3" spans="1:13" ht="19.899999999999999" customHeight="1" thickBot="1" x14ac:dyDescent="0.25">
      <c r="A3" s="6" t="s">
        <v>2</v>
      </c>
      <c r="B3" s="61" t="s">
        <v>3</v>
      </c>
      <c r="C3" s="61"/>
      <c r="D3" s="61" t="s">
        <v>4</v>
      </c>
      <c r="E3" s="61"/>
      <c r="F3" s="61" t="s">
        <v>5</v>
      </c>
      <c r="G3" s="61"/>
      <c r="H3" s="61" t="s">
        <v>6</v>
      </c>
      <c r="I3" s="85"/>
      <c r="J3" s="61" t="s">
        <v>7</v>
      </c>
      <c r="K3" s="85"/>
      <c r="L3" s="61" t="s">
        <v>8</v>
      </c>
      <c r="M3" s="62"/>
    </row>
    <row r="4" spans="1:13" ht="44.25" customHeight="1" thickBot="1" x14ac:dyDescent="0.25">
      <c r="A4" s="7" t="s">
        <v>9</v>
      </c>
      <c r="B4" s="58" t="s">
        <v>10</v>
      </c>
      <c r="C4" s="58"/>
      <c r="D4" s="58" t="s">
        <v>11</v>
      </c>
      <c r="E4" s="58"/>
      <c r="F4" s="58" t="s">
        <v>12</v>
      </c>
      <c r="G4" s="58"/>
      <c r="H4" s="58" t="s">
        <v>12</v>
      </c>
      <c r="I4" s="58"/>
      <c r="J4" s="58" t="s">
        <v>12</v>
      </c>
      <c r="K4" s="58"/>
      <c r="L4" s="58" t="s">
        <v>12</v>
      </c>
      <c r="M4" s="59"/>
    </row>
    <row r="5" spans="1:13" ht="22.15" customHeight="1" thickBot="1" x14ac:dyDescent="0.25">
      <c r="A5" s="8" t="s">
        <v>13</v>
      </c>
      <c r="B5" s="46" t="s">
        <v>14</v>
      </c>
      <c r="C5" s="46"/>
      <c r="D5" s="46" t="s">
        <v>15</v>
      </c>
      <c r="E5" s="46"/>
      <c r="F5" s="46" t="s">
        <v>16</v>
      </c>
      <c r="G5" s="46"/>
      <c r="H5" s="46" t="s">
        <v>16</v>
      </c>
      <c r="I5" s="46"/>
      <c r="J5" s="46" t="s">
        <v>17</v>
      </c>
      <c r="K5" s="46"/>
      <c r="L5" s="46" t="s">
        <v>17</v>
      </c>
      <c r="M5" s="47"/>
    </row>
    <row r="6" spans="1:13" ht="13.5" thickBot="1" x14ac:dyDescent="0.25">
      <c r="A6" s="9" t="s">
        <v>18</v>
      </c>
      <c r="B6" s="46">
        <v>1</v>
      </c>
      <c r="C6" s="46"/>
      <c r="D6" s="46">
        <v>0</v>
      </c>
      <c r="E6" s="46"/>
      <c r="F6" s="46">
        <v>0</v>
      </c>
      <c r="G6" s="46"/>
      <c r="H6" s="46">
        <v>0</v>
      </c>
      <c r="I6" s="46"/>
      <c r="J6" s="46">
        <v>0</v>
      </c>
      <c r="K6" s="46"/>
      <c r="L6" s="46">
        <v>0</v>
      </c>
      <c r="M6" s="47"/>
    </row>
    <row r="7" spans="1:13" ht="13.5" thickBot="1" x14ac:dyDescent="0.25">
      <c r="A7" s="8" t="s">
        <v>19</v>
      </c>
      <c r="B7" s="72" t="s">
        <v>20</v>
      </c>
      <c r="C7" s="72"/>
      <c r="D7" s="72" t="s">
        <v>21</v>
      </c>
      <c r="E7" s="72"/>
      <c r="F7" s="72" t="s">
        <v>21</v>
      </c>
      <c r="G7" s="72"/>
      <c r="H7" s="72" t="s">
        <v>21</v>
      </c>
      <c r="I7" s="72"/>
      <c r="J7" s="72" t="s">
        <v>21</v>
      </c>
      <c r="K7" s="72"/>
      <c r="L7" s="72" t="s">
        <v>21</v>
      </c>
      <c r="M7" s="81"/>
    </row>
    <row r="8" spans="1:13" ht="13.5" thickBot="1" x14ac:dyDescent="0.25">
      <c r="A8" s="75" t="s">
        <v>22</v>
      </c>
      <c r="B8" s="76"/>
      <c r="C8" s="76"/>
      <c r="D8" s="76"/>
      <c r="E8" s="76"/>
      <c r="F8" s="76"/>
      <c r="G8" s="76"/>
      <c r="H8" s="76"/>
      <c r="I8" s="76"/>
      <c r="J8" s="76"/>
      <c r="K8" s="76"/>
      <c r="L8" s="76"/>
      <c r="M8" s="77"/>
    </row>
    <row r="9" spans="1:13" ht="15.75" thickBot="1" x14ac:dyDescent="0.3">
      <c r="A9" s="8" t="s">
        <v>23</v>
      </c>
      <c r="B9" s="78">
        <v>76237</v>
      </c>
      <c r="C9" s="78"/>
      <c r="D9" s="78">
        <f>-'[1]G. Cazemier'!B10*3%</f>
        <v>6868.537190082644</v>
      </c>
      <c r="E9" s="78"/>
      <c r="F9" s="78">
        <v>8759</v>
      </c>
      <c r="G9" s="78"/>
      <c r="H9" s="78">
        <v>3040</v>
      </c>
      <c r="I9" s="78"/>
      <c r="J9" s="78">
        <v>483</v>
      </c>
      <c r="K9" s="78"/>
      <c r="L9" s="79">
        <v>638</v>
      </c>
      <c r="M9" s="80"/>
    </row>
    <row r="10" spans="1:13" ht="13.5" thickBot="1" x14ac:dyDescent="0.25">
      <c r="A10" s="9" t="s">
        <v>24</v>
      </c>
      <c r="B10" s="70"/>
      <c r="C10" s="70"/>
      <c r="D10" s="10"/>
      <c r="E10" s="10"/>
      <c r="F10" s="46"/>
      <c r="G10" s="46"/>
      <c r="H10" s="46"/>
      <c r="I10" s="46"/>
      <c r="J10" s="46"/>
      <c r="K10" s="46"/>
      <c r="L10" s="11"/>
      <c r="M10" s="12"/>
    </row>
    <row r="11" spans="1:13" ht="13.5" thickBot="1" x14ac:dyDescent="0.25">
      <c r="A11" s="13" t="s">
        <v>25</v>
      </c>
      <c r="B11" s="73">
        <f>B9+B10</f>
        <v>76237</v>
      </c>
      <c r="C11" s="73"/>
      <c r="D11" s="73">
        <f>D9+D10</f>
        <v>6868.537190082644</v>
      </c>
      <c r="E11" s="73"/>
      <c r="F11" s="74">
        <f>F9</f>
        <v>8759</v>
      </c>
      <c r="G11" s="48"/>
      <c r="H11" s="74">
        <f>H9</f>
        <v>3040</v>
      </c>
      <c r="I11" s="48"/>
      <c r="J11" s="74">
        <f>J9</f>
        <v>483</v>
      </c>
      <c r="K11" s="48"/>
      <c r="L11" s="11"/>
      <c r="M11" s="14">
        <f>L9</f>
        <v>638</v>
      </c>
    </row>
    <row r="12" spans="1:13" ht="13.5" thickBot="1" x14ac:dyDescent="0.25">
      <c r="A12" s="15"/>
      <c r="B12" s="73"/>
      <c r="C12" s="73"/>
      <c r="D12" s="16"/>
      <c r="E12" s="16"/>
      <c r="F12" s="48"/>
      <c r="G12" s="48"/>
      <c r="H12" s="48"/>
      <c r="I12" s="48"/>
      <c r="J12" s="48"/>
      <c r="K12" s="48"/>
      <c r="L12" s="11"/>
      <c r="M12" s="12"/>
    </row>
    <row r="13" spans="1:13" ht="13.5" thickBot="1" x14ac:dyDescent="0.25">
      <c r="A13" s="8" t="s">
        <v>26</v>
      </c>
      <c r="B13" s="70">
        <v>110000</v>
      </c>
      <c r="C13" s="70"/>
      <c r="D13" s="70">
        <f>(110000*248*1)/365</f>
        <v>74739.726027397264</v>
      </c>
      <c r="E13" s="70"/>
      <c r="F13" s="70">
        <f>(110000*70*1)/365</f>
        <v>21095.890410958906</v>
      </c>
      <c r="G13" s="70"/>
      <c r="H13" s="70">
        <f>(110000*70*1)/365</f>
        <v>21095.890410958906</v>
      </c>
      <c r="I13" s="70"/>
      <c r="J13" s="70">
        <f>(110000*48*1)/365</f>
        <v>14465.753424657534</v>
      </c>
      <c r="K13" s="70"/>
      <c r="L13" s="70">
        <f>(110000*48*1)/365</f>
        <v>14465.753424657534</v>
      </c>
      <c r="M13" s="71"/>
    </row>
    <row r="14" spans="1:13" ht="13.5" thickBot="1" x14ac:dyDescent="0.25">
      <c r="A14" s="17"/>
      <c r="B14" s="46"/>
      <c r="C14" s="46"/>
      <c r="D14" s="18"/>
      <c r="E14" s="18"/>
      <c r="F14" s="46"/>
      <c r="G14" s="46"/>
      <c r="H14" s="46"/>
      <c r="I14" s="46"/>
      <c r="J14" s="46"/>
      <c r="K14" s="46"/>
      <c r="L14" s="11"/>
      <c r="M14" s="12"/>
    </row>
    <row r="15" spans="1:13" ht="21.75" x14ac:dyDescent="0.2">
      <c r="A15" s="8" t="s">
        <v>27</v>
      </c>
      <c r="B15" s="72" t="s">
        <v>28</v>
      </c>
      <c r="C15" s="72"/>
      <c r="D15" s="72" t="s">
        <v>28</v>
      </c>
      <c r="E15" s="72"/>
      <c r="F15" s="72" t="s">
        <v>28</v>
      </c>
      <c r="G15" s="72"/>
      <c r="H15" s="72"/>
      <c r="I15" s="72"/>
      <c r="J15" s="72"/>
      <c r="K15" s="72"/>
      <c r="L15" s="19"/>
      <c r="M15" s="20"/>
    </row>
    <row r="16" spans="1:13" ht="13.5" thickBot="1" x14ac:dyDescent="0.25">
      <c r="A16" s="21"/>
      <c r="B16" s="68"/>
      <c r="C16" s="68"/>
      <c r="D16" s="22"/>
      <c r="E16" s="22"/>
      <c r="F16" s="68"/>
      <c r="G16" s="68"/>
      <c r="H16" s="68"/>
      <c r="I16" s="68"/>
      <c r="J16" s="68"/>
      <c r="K16" s="68"/>
      <c r="L16" s="23"/>
      <c r="M16" s="24"/>
    </row>
    <row r="17" spans="1:15" ht="13.5" thickBot="1" x14ac:dyDescent="0.25">
      <c r="A17" s="17" t="s">
        <v>29</v>
      </c>
      <c r="B17" s="69">
        <f>B11</f>
        <v>76237</v>
      </c>
      <c r="C17" s="46"/>
      <c r="D17" s="69">
        <f>D11</f>
        <v>6868.537190082644</v>
      </c>
      <c r="E17" s="46"/>
      <c r="F17" s="69">
        <f>F11</f>
        <v>8759</v>
      </c>
      <c r="G17" s="46"/>
      <c r="H17" s="69">
        <f>H11</f>
        <v>3040</v>
      </c>
      <c r="I17" s="46"/>
      <c r="J17" s="69">
        <f>J11</f>
        <v>483</v>
      </c>
      <c r="K17" s="46"/>
      <c r="L17" s="11"/>
      <c r="M17" s="25">
        <f>M11</f>
        <v>638</v>
      </c>
    </row>
    <row r="18" spans="1:15" ht="13.5" thickBot="1" x14ac:dyDescent="0.25">
      <c r="A18" s="26"/>
      <c r="B18" s="46"/>
      <c r="C18" s="46"/>
      <c r="D18" s="18"/>
      <c r="E18" s="18"/>
      <c r="F18" s="46"/>
      <c r="G18" s="46"/>
      <c r="H18" s="46"/>
      <c r="I18" s="46"/>
      <c r="J18" s="46"/>
      <c r="K18" s="46"/>
      <c r="L18" s="11"/>
      <c r="M18" s="12"/>
    </row>
    <row r="19" spans="1:15" ht="33" thickBot="1" x14ac:dyDescent="0.25">
      <c r="A19" s="27" t="s">
        <v>30</v>
      </c>
      <c r="B19" s="22" t="s">
        <v>28</v>
      </c>
      <c r="C19" s="22" t="s">
        <v>28</v>
      </c>
      <c r="D19" s="22" t="s">
        <v>28</v>
      </c>
      <c r="E19" s="22" t="s">
        <v>28</v>
      </c>
      <c r="F19" s="22" t="s">
        <v>28</v>
      </c>
      <c r="G19" s="22" t="s">
        <v>28</v>
      </c>
      <c r="H19" s="22" t="s">
        <v>28</v>
      </c>
      <c r="I19" s="22" t="s">
        <v>28</v>
      </c>
      <c r="J19" s="22" t="s">
        <v>28</v>
      </c>
      <c r="K19" s="22" t="s">
        <v>28</v>
      </c>
      <c r="L19" s="18" t="s">
        <v>28</v>
      </c>
      <c r="M19" s="28" t="s">
        <v>28</v>
      </c>
    </row>
    <row r="20" spans="1:15" ht="22.5" thickBot="1" x14ac:dyDescent="0.25">
      <c r="A20" s="29" t="s">
        <v>31</v>
      </c>
      <c r="B20" s="41" t="s">
        <v>28</v>
      </c>
      <c r="C20" s="41"/>
      <c r="D20" s="41" t="s">
        <v>28</v>
      </c>
      <c r="E20" s="41"/>
      <c r="F20" s="41" t="s">
        <v>28</v>
      </c>
      <c r="G20" s="41"/>
      <c r="H20" s="41" t="s">
        <v>28</v>
      </c>
      <c r="I20" s="41"/>
      <c r="J20" s="41" t="s">
        <v>28</v>
      </c>
      <c r="K20" s="41"/>
      <c r="L20" s="41" t="s">
        <v>28</v>
      </c>
      <c r="M20" s="42"/>
    </row>
    <row r="21" spans="1:15" ht="13.5" thickBot="1" x14ac:dyDescent="0.25">
      <c r="A21" s="30" t="s">
        <v>32</v>
      </c>
      <c r="B21" s="64"/>
      <c r="C21" s="64"/>
      <c r="D21" s="31"/>
      <c r="E21" s="31"/>
      <c r="F21" s="64"/>
      <c r="G21" s="65"/>
      <c r="H21" s="66"/>
      <c r="I21" s="66"/>
      <c r="J21" s="67"/>
      <c r="K21" s="67"/>
      <c r="L21" s="67"/>
      <c r="M21" s="67"/>
    </row>
    <row r="22" spans="1:15" ht="13.5" thickBot="1" x14ac:dyDescent="0.25">
      <c r="A22" s="32" t="s">
        <v>2</v>
      </c>
      <c r="B22" s="61"/>
      <c r="C22" s="61"/>
      <c r="D22" s="3"/>
      <c r="E22" s="3"/>
      <c r="F22" s="61"/>
      <c r="G22" s="62"/>
      <c r="H22" s="63"/>
      <c r="I22" s="63"/>
      <c r="J22" s="63"/>
      <c r="K22" s="63"/>
      <c r="L22" s="63"/>
      <c r="M22" s="63"/>
      <c r="N22" s="63"/>
      <c r="O22" s="63"/>
    </row>
    <row r="23" spans="1:15" ht="26.25" customHeight="1" thickBot="1" x14ac:dyDescent="0.25">
      <c r="A23" s="33"/>
      <c r="B23" s="61" t="s">
        <v>3</v>
      </c>
      <c r="C23" s="61"/>
      <c r="D23" s="61" t="s">
        <v>5</v>
      </c>
      <c r="E23" s="61"/>
      <c r="F23" s="61" t="s">
        <v>6</v>
      </c>
      <c r="G23" s="62"/>
      <c r="J23" s="63"/>
      <c r="K23" s="63"/>
      <c r="L23" s="63"/>
      <c r="M23" s="63"/>
      <c r="N23" s="63"/>
      <c r="O23" s="63"/>
    </row>
    <row r="24" spans="1:15" ht="42.4" customHeight="1" thickBot="1" x14ac:dyDescent="0.25">
      <c r="A24" s="34" t="s">
        <v>9</v>
      </c>
      <c r="B24" s="58" t="s">
        <v>10</v>
      </c>
      <c r="C24" s="58"/>
      <c r="D24" s="58" t="s">
        <v>11</v>
      </c>
      <c r="E24" s="58"/>
      <c r="F24" s="58" t="s">
        <v>12</v>
      </c>
      <c r="G24" s="59"/>
      <c r="J24" s="60"/>
      <c r="K24" s="60"/>
      <c r="L24" s="60"/>
      <c r="M24" s="60"/>
      <c r="N24" s="60"/>
      <c r="O24" s="60"/>
    </row>
    <row r="25" spans="1:15" ht="19.149999999999999" customHeight="1" thickBot="1" x14ac:dyDescent="0.25">
      <c r="A25" s="27" t="s">
        <v>33</v>
      </c>
      <c r="B25" s="46" t="s">
        <v>14</v>
      </c>
      <c r="C25" s="46"/>
      <c r="D25" s="46" t="s">
        <v>14</v>
      </c>
      <c r="E25" s="46"/>
      <c r="F25" s="46" t="s">
        <v>14</v>
      </c>
      <c r="G25" s="47"/>
      <c r="J25" s="44"/>
      <c r="K25" s="44"/>
      <c r="L25" s="44"/>
      <c r="M25" s="44"/>
      <c r="N25" s="44"/>
      <c r="O25" s="44"/>
    </row>
    <row r="26" spans="1:15" ht="18.75" customHeight="1" thickBot="1" x14ac:dyDescent="0.25">
      <c r="A26" s="27" t="s">
        <v>34</v>
      </c>
      <c r="B26" s="46">
        <v>1</v>
      </c>
      <c r="C26" s="46"/>
      <c r="D26" s="46">
        <v>0</v>
      </c>
      <c r="E26" s="46"/>
      <c r="F26" s="46">
        <v>0</v>
      </c>
      <c r="G26" s="47"/>
      <c r="J26" s="44"/>
      <c r="K26" s="44"/>
      <c r="L26" s="44"/>
      <c r="M26" s="44"/>
      <c r="N26" s="44"/>
      <c r="O26" s="44"/>
    </row>
    <row r="27" spans="1:15" ht="13.5" thickBot="1" x14ac:dyDescent="0.25">
      <c r="A27" s="8" t="s">
        <v>35</v>
      </c>
      <c r="B27" s="46" t="s">
        <v>20</v>
      </c>
      <c r="C27" s="46"/>
      <c r="D27" s="46" t="s">
        <v>21</v>
      </c>
      <c r="E27" s="46"/>
      <c r="F27" s="46" t="s">
        <v>21</v>
      </c>
      <c r="G27" s="47"/>
      <c r="J27" s="44"/>
      <c r="K27" s="44"/>
      <c r="L27" s="44"/>
      <c r="M27" s="44"/>
      <c r="N27" s="44"/>
      <c r="O27" s="44"/>
    </row>
    <row r="28" spans="1:15" ht="13.5" thickBot="1" x14ac:dyDescent="0.25">
      <c r="A28" s="34" t="s">
        <v>22</v>
      </c>
      <c r="B28" s="56"/>
      <c r="C28" s="56"/>
      <c r="D28" s="35"/>
      <c r="E28" s="35"/>
      <c r="F28" s="56"/>
      <c r="G28" s="57"/>
      <c r="J28" s="44"/>
      <c r="K28" s="44"/>
      <c r="L28" s="44"/>
      <c r="M28" s="44"/>
      <c r="N28" s="44"/>
      <c r="O28" s="44"/>
    </row>
    <row r="29" spans="1:15" ht="13.5" thickBot="1" x14ac:dyDescent="0.25">
      <c r="A29" s="8" t="s">
        <v>23</v>
      </c>
      <c r="B29" s="51">
        <v>74782</v>
      </c>
      <c r="C29" s="51"/>
      <c r="D29" s="51">
        <v>5630</v>
      </c>
      <c r="E29" s="51"/>
      <c r="F29" s="51">
        <v>4094</v>
      </c>
      <c r="G29" s="52"/>
      <c r="J29" s="45"/>
      <c r="K29" s="45"/>
      <c r="L29" s="45"/>
      <c r="M29" s="45"/>
      <c r="N29" s="45"/>
      <c r="O29" s="45"/>
    </row>
    <row r="30" spans="1:15" ht="13.5" thickBot="1" x14ac:dyDescent="0.25">
      <c r="A30" s="9" t="s">
        <v>24</v>
      </c>
      <c r="B30" s="51"/>
      <c r="C30" s="51"/>
      <c r="D30" s="36"/>
      <c r="E30" s="36"/>
      <c r="F30" s="51"/>
      <c r="G30" s="52"/>
      <c r="J30" s="45"/>
      <c r="K30" s="45"/>
      <c r="L30" s="45"/>
      <c r="M30" s="45"/>
      <c r="N30" s="45"/>
      <c r="O30" s="45"/>
    </row>
    <row r="31" spans="1:15" ht="13.5" thickBot="1" x14ac:dyDescent="0.25">
      <c r="A31" s="13" t="s">
        <v>25</v>
      </c>
      <c r="B31" s="53">
        <f>B29+B30</f>
        <v>74782</v>
      </c>
      <c r="C31" s="53"/>
      <c r="D31" s="53">
        <f>D29+D30</f>
        <v>5630</v>
      </c>
      <c r="E31" s="53"/>
      <c r="F31" s="53">
        <f>F29+F30</f>
        <v>4094</v>
      </c>
      <c r="G31" s="54"/>
      <c r="J31" s="55"/>
      <c r="K31" s="55"/>
      <c r="L31" s="55"/>
      <c r="M31" s="55"/>
      <c r="N31" s="55"/>
      <c r="O31" s="55"/>
    </row>
    <row r="32" spans="1:15" ht="13.5" thickBot="1" x14ac:dyDescent="0.25">
      <c r="A32" s="15"/>
      <c r="B32" s="48"/>
      <c r="C32" s="48"/>
      <c r="D32" s="37"/>
      <c r="E32" s="37"/>
      <c r="F32" s="48"/>
      <c r="G32" s="49"/>
      <c r="J32" s="50"/>
      <c r="K32" s="50"/>
      <c r="L32" s="50"/>
      <c r="M32" s="50"/>
      <c r="N32" s="50"/>
      <c r="O32" s="50"/>
    </row>
    <row r="33" spans="1:15" ht="13.15" customHeight="1" thickBot="1" x14ac:dyDescent="0.25">
      <c r="A33" s="27" t="s">
        <v>26</v>
      </c>
      <c r="B33" s="51">
        <v>107000</v>
      </c>
      <c r="C33" s="51"/>
      <c r="D33" s="51">
        <v>107000</v>
      </c>
      <c r="E33" s="51"/>
      <c r="F33" s="51">
        <v>107000</v>
      </c>
      <c r="G33" s="52"/>
      <c r="J33" s="45"/>
      <c r="K33" s="45"/>
      <c r="L33" s="45"/>
      <c r="M33" s="45"/>
      <c r="N33" s="45"/>
      <c r="O33" s="45"/>
    </row>
    <row r="34" spans="1:15" ht="13.5" thickBot="1" x14ac:dyDescent="0.25">
      <c r="A34" s="27"/>
      <c r="B34" s="46"/>
      <c r="C34" s="46"/>
      <c r="D34" s="18"/>
      <c r="E34" s="18"/>
      <c r="F34" s="46"/>
      <c r="G34" s="47"/>
      <c r="J34" s="44"/>
      <c r="K34" s="44"/>
      <c r="L34" s="44"/>
      <c r="M34" s="44"/>
      <c r="N34" s="44"/>
      <c r="O34" s="44"/>
    </row>
    <row r="35" spans="1:15" ht="13.5" thickBot="1" x14ac:dyDescent="0.25">
      <c r="A35" s="38" t="s">
        <v>29</v>
      </c>
      <c r="B35" s="40">
        <f>B31</f>
        <v>74782</v>
      </c>
      <c r="C35" s="41"/>
      <c r="D35" s="40">
        <f>D31</f>
        <v>5630</v>
      </c>
      <c r="E35" s="40"/>
      <c r="F35" s="40">
        <f>F31</f>
        <v>4094</v>
      </c>
      <c r="G35" s="42"/>
      <c r="J35" s="43"/>
      <c r="K35" s="44"/>
      <c r="L35" s="43"/>
      <c r="M35" s="44"/>
      <c r="N35" s="43"/>
      <c r="O35" s="44"/>
    </row>
    <row r="37" spans="1:15" x14ac:dyDescent="0.2">
      <c r="I37" s="39"/>
      <c r="K37" s="39"/>
      <c r="M37" s="39"/>
      <c r="O37" s="39"/>
    </row>
  </sheetData>
  <mergeCells count="174">
    <mergeCell ref="L3:M3"/>
    <mergeCell ref="B4:C4"/>
    <mergeCell ref="D4:E4"/>
    <mergeCell ref="F4:G4"/>
    <mergeCell ref="H4:I4"/>
    <mergeCell ref="J4:K4"/>
    <mergeCell ref="L4:M4"/>
    <mergeCell ref="A1:M1"/>
    <mergeCell ref="B2:C2"/>
    <mergeCell ref="F2:G2"/>
    <mergeCell ref="H2:I2"/>
    <mergeCell ref="J2:K2"/>
    <mergeCell ref="B3:C3"/>
    <mergeCell ref="D3:E3"/>
    <mergeCell ref="F3:G3"/>
    <mergeCell ref="H3:I3"/>
    <mergeCell ref="J3:K3"/>
    <mergeCell ref="B6:C6"/>
    <mergeCell ref="D6:E6"/>
    <mergeCell ref="F6:G6"/>
    <mergeCell ref="H6:I6"/>
    <mergeCell ref="J6:K6"/>
    <mergeCell ref="L6:M6"/>
    <mergeCell ref="B5:C5"/>
    <mergeCell ref="D5:E5"/>
    <mergeCell ref="F5:G5"/>
    <mergeCell ref="H5:I5"/>
    <mergeCell ref="J5:K5"/>
    <mergeCell ref="L5:M5"/>
    <mergeCell ref="A8:M8"/>
    <mergeCell ref="B9:C9"/>
    <mergeCell ref="D9:E9"/>
    <mergeCell ref="F9:G9"/>
    <mergeCell ref="H9:I9"/>
    <mergeCell ref="J9:K9"/>
    <mergeCell ref="L9:M9"/>
    <mergeCell ref="B7:C7"/>
    <mergeCell ref="D7:E7"/>
    <mergeCell ref="F7:G7"/>
    <mergeCell ref="H7:I7"/>
    <mergeCell ref="J7:K7"/>
    <mergeCell ref="L7:M7"/>
    <mergeCell ref="B10:C10"/>
    <mergeCell ref="F10:G10"/>
    <mergeCell ref="H10:I10"/>
    <mergeCell ref="J10:K10"/>
    <mergeCell ref="B11:C11"/>
    <mergeCell ref="D11:E11"/>
    <mergeCell ref="F11:G11"/>
    <mergeCell ref="H11:I11"/>
    <mergeCell ref="J11:K11"/>
    <mergeCell ref="B12:C12"/>
    <mergeCell ref="F12:G12"/>
    <mergeCell ref="H12:I12"/>
    <mergeCell ref="J12:K12"/>
    <mergeCell ref="B13:C13"/>
    <mergeCell ref="D13:E13"/>
    <mergeCell ref="F13:G13"/>
    <mergeCell ref="H13:I13"/>
    <mergeCell ref="J13:K13"/>
    <mergeCell ref="L13:M13"/>
    <mergeCell ref="B14:C14"/>
    <mergeCell ref="F14:G14"/>
    <mergeCell ref="H14:I14"/>
    <mergeCell ref="J14:K14"/>
    <mergeCell ref="B15:C15"/>
    <mergeCell ref="D15:E15"/>
    <mergeCell ref="F15:G15"/>
    <mergeCell ref="H15:I15"/>
    <mergeCell ref="J15:K15"/>
    <mergeCell ref="B16:C16"/>
    <mergeCell ref="F16:G16"/>
    <mergeCell ref="H16:I16"/>
    <mergeCell ref="J16:K16"/>
    <mergeCell ref="B17:C17"/>
    <mergeCell ref="D17:E17"/>
    <mergeCell ref="F17:G17"/>
    <mergeCell ref="H17:I17"/>
    <mergeCell ref="J17:K17"/>
    <mergeCell ref="L20:M20"/>
    <mergeCell ref="B21:C21"/>
    <mergeCell ref="F21:G21"/>
    <mergeCell ref="H21:I21"/>
    <mergeCell ref="J21:K21"/>
    <mergeCell ref="L21:M21"/>
    <mergeCell ref="B18:C18"/>
    <mergeCell ref="F18:G18"/>
    <mergeCell ref="H18:I18"/>
    <mergeCell ref="J18:K18"/>
    <mergeCell ref="B20:C20"/>
    <mergeCell ref="D20:E20"/>
    <mergeCell ref="F20:G20"/>
    <mergeCell ref="H20:I20"/>
    <mergeCell ref="J20:K20"/>
    <mergeCell ref="B23:C23"/>
    <mergeCell ref="D23:E23"/>
    <mergeCell ref="F23:G23"/>
    <mergeCell ref="J23:K23"/>
    <mergeCell ref="L23:M23"/>
    <mergeCell ref="N23:O23"/>
    <mergeCell ref="B22:C22"/>
    <mergeCell ref="F22:G22"/>
    <mergeCell ref="H22:I22"/>
    <mergeCell ref="J22:K22"/>
    <mergeCell ref="L22:M22"/>
    <mergeCell ref="N22:O22"/>
    <mergeCell ref="B25:C25"/>
    <mergeCell ref="D25:E25"/>
    <mergeCell ref="F25:G25"/>
    <mergeCell ref="J25:K25"/>
    <mergeCell ref="L25:M25"/>
    <mergeCell ref="N25:O25"/>
    <mergeCell ref="B24:C24"/>
    <mergeCell ref="D24:E24"/>
    <mergeCell ref="F24:G24"/>
    <mergeCell ref="J24:K24"/>
    <mergeCell ref="L24:M24"/>
    <mergeCell ref="N24:O24"/>
    <mergeCell ref="B27:C27"/>
    <mergeCell ref="D27:E27"/>
    <mergeCell ref="F27:G27"/>
    <mergeCell ref="J27:K27"/>
    <mergeCell ref="L27:M27"/>
    <mergeCell ref="N27:O27"/>
    <mergeCell ref="B26:C26"/>
    <mergeCell ref="D26:E26"/>
    <mergeCell ref="F26:G26"/>
    <mergeCell ref="J26:K26"/>
    <mergeCell ref="L26:M26"/>
    <mergeCell ref="N26:O26"/>
    <mergeCell ref="B28:C28"/>
    <mergeCell ref="F28:G28"/>
    <mergeCell ref="J28:K28"/>
    <mergeCell ref="L28:M28"/>
    <mergeCell ref="N28:O28"/>
    <mergeCell ref="B29:C29"/>
    <mergeCell ref="D29:E29"/>
    <mergeCell ref="F29:G29"/>
    <mergeCell ref="J29:K29"/>
    <mergeCell ref="L29:M29"/>
    <mergeCell ref="B31:C31"/>
    <mergeCell ref="D31:E31"/>
    <mergeCell ref="F31:G31"/>
    <mergeCell ref="J31:K31"/>
    <mergeCell ref="L31:M31"/>
    <mergeCell ref="N31:O31"/>
    <mergeCell ref="N29:O29"/>
    <mergeCell ref="B30:C30"/>
    <mergeCell ref="F30:G30"/>
    <mergeCell ref="J30:K30"/>
    <mergeCell ref="L30:M30"/>
    <mergeCell ref="N30:O30"/>
    <mergeCell ref="B32:C32"/>
    <mergeCell ref="F32:G32"/>
    <mergeCell ref="J32:K32"/>
    <mergeCell ref="L32:M32"/>
    <mergeCell ref="N32:O32"/>
    <mergeCell ref="B33:C33"/>
    <mergeCell ref="D33:E33"/>
    <mergeCell ref="F33:G33"/>
    <mergeCell ref="J33:K33"/>
    <mergeCell ref="L33:M33"/>
    <mergeCell ref="B35:C35"/>
    <mergeCell ref="D35:E35"/>
    <mergeCell ref="F35:G35"/>
    <mergeCell ref="J35:K35"/>
    <mergeCell ref="L35:M35"/>
    <mergeCell ref="N35:O35"/>
    <mergeCell ref="N33:O33"/>
    <mergeCell ref="B34:C34"/>
    <mergeCell ref="F34:G34"/>
    <mergeCell ref="J34:K34"/>
    <mergeCell ref="L34:M34"/>
    <mergeCell ref="N34:O34"/>
  </mergeCells>
  <pageMargins left="0.70866141732283472" right="0.70866141732283472" top="0.74803149606299213" bottom="0.74803149606299213" header="0.31496062992125984" footer="0.31496062992125984"/>
  <pageSetup paperSize="9" scale="86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84393F-B2C4-4F47-B595-E99A6EA67785}">
  <dimension ref="A1"/>
  <sheetViews>
    <sheetView workbookViewId="0">
      <selection activeCell="D19" sqref="A1:D19"/>
    </sheetView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93913DE800B554E89176E861ADFB6A8" ma:contentTypeVersion="14" ma:contentTypeDescription="Een nieuw document maken." ma:contentTypeScope="" ma:versionID="3f6bcb357b9b3470d4a7588c3478651b">
  <xsd:schema xmlns:xsd="http://www.w3.org/2001/XMLSchema" xmlns:xs="http://www.w3.org/2001/XMLSchema" xmlns:p="http://schemas.microsoft.com/office/2006/metadata/properties" xmlns:ns2="31da07b0-993b-475d-bf25-f9696c7d0af8" xmlns:ns3="d0c392f8-641b-4794-a379-0916b1aa7ecb" targetNamespace="http://schemas.microsoft.com/office/2006/metadata/properties" ma:root="true" ma:fieldsID="2c591a4263ca850f9c8963437ba4e536" ns2:_="" ns3:_="">
    <xsd:import namespace="31da07b0-993b-475d-bf25-f9696c7d0af8"/>
    <xsd:import namespace="d0c392f8-641b-4794-a379-0916b1aa7ec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datumentijd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da07b0-993b-475d-bf25-f9696c7d0af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c392f8-641b-4794-a379-0916b1aa7e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datumentijd" ma:index="17" nillable="true" ma:displayName="datum en tijd" ma:format="DateOnly" ma:internalName="datumentijd">
      <xsd:simpleType>
        <xsd:restriction base="dms:DateTime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atumentijd xmlns="d0c392f8-641b-4794-a379-0916b1aa7ecb" xsi:nil="true"/>
    <SharedWithUsers xmlns="31da07b0-993b-475d-bf25-f9696c7d0af8">
      <UserInfo>
        <DisplayName>Sanne Groenen</DisplayName>
        <AccountId>1556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FF58713-980D-4134-B4D2-66B7E7F78B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1da07b0-993b-475d-bf25-f9696c7d0af8"/>
    <ds:schemaRef ds:uri="d0c392f8-641b-4794-a379-0916b1aa7e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D6DC809-CC06-418A-970B-D2C870E090CC}">
  <ds:schemaRefs>
    <ds:schemaRef ds:uri="http://schemas.microsoft.com/office/2006/metadata/properties"/>
    <ds:schemaRef ds:uri="http://schemas.microsoft.com/office/infopath/2007/PartnerControls"/>
    <ds:schemaRef ds:uri="d0c392f8-641b-4794-a379-0916b1aa7ecb"/>
    <ds:schemaRef ds:uri="31da07b0-993b-475d-bf25-f9696c7d0af8"/>
  </ds:schemaRefs>
</ds:datastoreItem>
</file>

<file path=customXml/itemProps3.xml><?xml version="1.0" encoding="utf-8"?>
<ds:datastoreItem xmlns:ds="http://schemas.openxmlformats.org/officeDocument/2006/customXml" ds:itemID="{634B9BE0-1BA0-49A0-BE50-72D065FCEDC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1</vt:i4>
      </vt:variant>
    </vt:vector>
  </HeadingPairs>
  <TitlesOfParts>
    <vt:vector size="3" baseType="lpstr">
      <vt:lpstr>WNT 2020</vt:lpstr>
      <vt:lpstr>Blad1</vt:lpstr>
      <vt:lpstr>'WNT 2020'!Afdrukbereik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Kim van Brussel - Hoeben</dc:creator>
  <cp:keywords/>
  <dc:description/>
  <cp:lastModifiedBy>Max de Wit</cp:lastModifiedBy>
  <cp:revision/>
  <dcterms:created xsi:type="dcterms:W3CDTF">2022-02-24T08:04:41Z</dcterms:created>
  <dcterms:modified xsi:type="dcterms:W3CDTF">2023-02-09T10:43:36Z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0x010100493913DE800B554E89176E861ADFB6A8</vt:lpwstr>
  </property>
</Properties>
</file>